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laro\Desktop\Výběrová řízení\Interiérové vybavení chodby\"/>
    </mc:Choice>
  </mc:AlternateContent>
  <xr:revisionPtr revIDLastSave="0" documentId="13_ncr:1_{EE7DDE5D-9992-4BA3-BB03-BD5F7BABC9A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Část_01_rekap" sheetId="3" r:id="rId1"/>
    <sheet name="Část_01_rozp" sheetId="5" r:id="rId2"/>
  </sheets>
  <definedNames>
    <definedName name="_xlnm.Print_Area" localSheetId="0">Část_01_rekap!$A$1:$C$16</definedName>
    <definedName name="_xlnm.Print_Area" localSheetId="1">Část_01_rozp!$A$1:$E$47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5" l="1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8" i="5"/>
  <c r="E39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9" i="5"/>
  <c r="E109" i="5"/>
  <c r="E108" i="5" s="1"/>
  <c r="C12" i="3" s="1"/>
  <c r="E8" i="5" l="1"/>
  <c r="C8" i="3" s="1"/>
  <c r="E37" i="5"/>
  <c r="C9" i="3" s="1"/>
  <c r="E40" i="5"/>
  <c r="C11" i="3" s="1"/>
  <c r="C14" i="3" l="1"/>
  <c r="C15" i="3"/>
  <c r="C16" i="3" s="1"/>
</calcChain>
</file>

<file path=xl/sharedStrings.xml><?xml version="1.0" encoding="utf-8"?>
<sst xmlns="http://schemas.openxmlformats.org/spreadsheetml/2006/main" count="247" uniqueCount="147">
  <si>
    <t>ozn.</t>
  </si>
  <si>
    <t>popis</t>
  </si>
  <si>
    <t>ks</t>
  </si>
  <si>
    <t>cena/ks</t>
  </si>
  <si>
    <t>cena celkem</t>
  </si>
  <si>
    <t>Ostatní náklady</t>
  </si>
  <si>
    <t>Celkem bez DPH</t>
  </si>
  <si>
    <t>a</t>
  </si>
  <si>
    <t>Stolový nábytek</t>
  </si>
  <si>
    <t>b</t>
  </si>
  <si>
    <t>Úložný nábytek</t>
  </si>
  <si>
    <t>c</t>
  </si>
  <si>
    <t>Sedací nábytek</t>
  </si>
  <si>
    <t>e</t>
  </si>
  <si>
    <t>Ostatní prvky</t>
  </si>
  <si>
    <t>DPH 21%</t>
  </si>
  <si>
    <t>Celkem s DPH</t>
  </si>
  <si>
    <t>b.04</t>
  </si>
  <si>
    <t>skříň</t>
  </si>
  <si>
    <t>c.04</t>
  </si>
  <si>
    <t>c.06</t>
  </si>
  <si>
    <t>e.05</t>
  </si>
  <si>
    <t>e.16</t>
  </si>
  <si>
    <t>e.18</t>
  </si>
  <si>
    <t>d</t>
  </si>
  <si>
    <t>skříň na kufry</t>
  </si>
  <si>
    <t>skříňka</t>
  </si>
  <si>
    <t>skříňka se sezením</t>
  </si>
  <si>
    <t>skříňka na dopisy</t>
  </si>
  <si>
    <t>skříňka na letáky (2-dílná)</t>
  </si>
  <si>
    <t>skříňka na letáky (1-dílná)</t>
  </si>
  <si>
    <t>skříňka na letáky (2-dílná s policemi)</t>
  </si>
  <si>
    <t>vestavěné koše</t>
  </si>
  <si>
    <t>boční deska</t>
  </si>
  <si>
    <t>sezení</t>
  </si>
  <si>
    <t>dveřní panel</t>
  </si>
  <si>
    <t>nástěnka</t>
  </si>
  <si>
    <t>rohová nástěnka</t>
  </si>
  <si>
    <t>revizní dvířka</t>
  </si>
  <si>
    <t>b.01.a</t>
  </si>
  <si>
    <t>b.01.b</t>
  </si>
  <si>
    <t>b.02.a</t>
  </si>
  <si>
    <t>b.02.b</t>
  </si>
  <si>
    <t>b.02.c</t>
  </si>
  <si>
    <t>b.03.b</t>
  </si>
  <si>
    <t>b.03.c</t>
  </si>
  <si>
    <t>b.03.e</t>
  </si>
  <si>
    <t>b.03.f</t>
  </si>
  <si>
    <t>b.03.g</t>
  </si>
  <si>
    <t>b.03.i</t>
  </si>
  <si>
    <t>b.03.j</t>
  </si>
  <si>
    <t>b.05.a</t>
  </si>
  <si>
    <t>b.05.b</t>
  </si>
  <si>
    <t>b.06.b</t>
  </si>
  <si>
    <t>b.07.a</t>
  </si>
  <si>
    <t>b.08.a</t>
  </si>
  <si>
    <t>b.08.b</t>
  </si>
  <si>
    <t>b.08.c</t>
  </si>
  <si>
    <t>b.08.d</t>
  </si>
  <si>
    <t>b.09.b</t>
  </si>
  <si>
    <t>b.14.a</t>
  </si>
  <si>
    <t>b.14.b</t>
  </si>
  <si>
    <t>b.15.b</t>
  </si>
  <si>
    <t>b.21.a</t>
  </si>
  <si>
    <t>b.21.b</t>
  </si>
  <si>
    <t>b.21.c</t>
  </si>
  <si>
    <t>e.01.a</t>
  </si>
  <si>
    <t>e.01.b</t>
  </si>
  <si>
    <t>e.01.c</t>
  </si>
  <si>
    <t>e.02.a</t>
  </si>
  <si>
    <t>e.02.e</t>
  </si>
  <si>
    <t>e.02.f</t>
  </si>
  <si>
    <t>e.03.a</t>
  </si>
  <si>
    <t>e.03.b</t>
  </si>
  <si>
    <t>e.03.c</t>
  </si>
  <si>
    <t>e.03.d</t>
  </si>
  <si>
    <t>e.03.e</t>
  </si>
  <si>
    <t>e.03.f</t>
  </si>
  <si>
    <t>e.03.j</t>
  </si>
  <si>
    <t>e.03.k</t>
  </si>
  <si>
    <t>e.03.l</t>
  </si>
  <si>
    <t>e.03.m</t>
  </si>
  <si>
    <t>e.03.n</t>
  </si>
  <si>
    <t>e.03.p</t>
  </si>
  <si>
    <t>e.03.q</t>
  </si>
  <si>
    <t>e.03.r</t>
  </si>
  <si>
    <t>e.03.s</t>
  </si>
  <si>
    <t>e.03.t</t>
  </si>
  <si>
    <t>e.03.u</t>
  </si>
  <si>
    <t>e.04.a</t>
  </si>
  <si>
    <t>e.04.b</t>
  </si>
  <si>
    <t>e.04.c</t>
  </si>
  <si>
    <t>e.04.d</t>
  </si>
  <si>
    <t>e.04.m</t>
  </si>
  <si>
    <t>e.06</t>
  </si>
  <si>
    <t>e.07.a</t>
  </si>
  <si>
    <t>e.07.b</t>
  </si>
  <si>
    <t>e.07.c</t>
  </si>
  <si>
    <t>e.07.d</t>
  </si>
  <si>
    <t>e.07.i</t>
  </si>
  <si>
    <t>e.07.k</t>
  </si>
  <si>
    <t>e.07.l</t>
  </si>
  <si>
    <t>e.07.o</t>
  </si>
  <si>
    <t>e.07.p</t>
  </si>
  <si>
    <t>e.08.d</t>
  </si>
  <si>
    <t>e.08.e</t>
  </si>
  <si>
    <t>e.08.j</t>
  </si>
  <si>
    <t>e.09.a</t>
  </si>
  <si>
    <t>e.10.a</t>
  </si>
  <si>
    <t>e.10.b</t>
  </si>
  <si>
    <t>e.10.c</t>
  </si>
  <si>
    <t>e.10.d</t>
  </si>
  <si>
    <t>e.10.e</t>
  </si>
  <si>
    <t>e.10.f</t>
  </si>
  <si>
    <t>e.10.g</t>
  </si>
  <si>
    <t>e.20.a</t>
  </si>
  <si>
    <t>Světla</t>
  </si>
  <si>
    <t>e.08.k</t>
  </si>
  <si>
    <t>e.03.o</t>
  </si>
  <si>
    <t>e.07.q</t>
  </si>
  <si>
    <t>e.07.r</t>
  </si>
  <si>
    <t>e.08.l</t>
  </si>
  <si>
    <t>e.11</t>
  </si>
  <si>
    <t>e.31</t>
  </si>
  <si>
    <t>e.32</t>
  </si>
  <si>
    <t>e.33</t>
  </si>
  <si>
    <t>koncový panel</t>
  </si>
  <si>
    <t>e.12</t>
  </si>
  <si>
    <t>e.21.a</t>
  </si>
  <si>
    <t>e.21.b</t>
  </si>
  <si>
    <t>e.21.c</t>
  </si>
  <si>
    <t>e.04.e</t>
  </si>
  <si>
    <t>f</t>
  </si>
  <si>
    <t>Náklady dodavatele na dopravu, montáž, režii, zaměření, dílenskou dokumentaci, přípravu, pomocný materiál atd.</t>
  </si>
  <si>
    <t>Veřejná zakázka:</t>
  </si>
  <si>
    <t>Objekt:</t>
  </si>
  <si>
    <t>Žižkovo nám. 951/5</t>
  </si>
  <si>
    <t>Část:</t>
  </si>
  <si>
    <t>Dotační titul:</t>
  </si>
  <si>
    <t>OP JAK – VIP UP: Rozvoj vzdělávací infrastruktury a inovativních přístupů k výuce na Univerzitě Palackého v Olomouci</t>
  </si>
  <si>
    <t xml:space="preserve">Registrační číslo: </t>
  </si>
  <si>
    <t>CZ.02.02.01/00/23_023/0009111</t>
  </si>
  <si>
    <t>Položkový rozpočet</t>
  </si>
  <si>
    <t>PdF/UPOL - Interiérové vybavení komunikčaních prostor Žižkovo nám. 951/5</t>
  </si>
  <si>
    <t>Dodavatel vyplní pouze žlutě podbarvené buňky.</t>
  </si>
  <si>
    <t>Část_01_Komunikační prostory</t>
  </si>
  <si>
    <t>Rekapitulace - východní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</si>
</sst>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\ &quot;Kč&quot;"/>
  </numFmts>
  <fonts count="15">
    <font>
      <sz val="10"/>
      <name val="Arial"/>
    </font>
    <font>
      <sz val="8"/>
      <name val="MS Sans Serif"/>
      <family val="2"/>
      <charset val="1"/>
    </font>
    <font>
      <sz val="10"/>
      <name val="Arial"/>
      <family val="2"/>
      <charset val="238"/>
    </font>
    <font>
      <sz val="9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name val="DIN Pro Light"/>
      <family val="2"/>
      <charset val="238"/>
    </font>
    <font>
      <sz val="8"/>
      <color rgb="FF000000"/>
      <name val="DIN Pro Light"/>
      <family val="2"/>
      <charset val="238"/>
    </font>
    <font>
      <sz val="8"/>
      <color theme="1"/>
      <name val="DIN Pro Light"/>
      <family val="2"/>
      <charset val="238"/>
    </font>
    <font>
      <sz val="8"/>
      <color theme="0" tint="-0.249977111117893"/>
      <name val="DIN Pro Light"/>
      <family val="2"/>
      <charset val="238"/>
    </font>
    <font>
      <sz val="8"/>
      <color rgb="FF000000"/>
      <name val="DINPro-Light"/>
      <charset val="238"/>
    </font>
    <font>
      <b/>
      <sz val="8"/>
      <color rgb="FF000000"/>
      <name val="DIN Pro Light"/>
      <charset val="238"/>
    </font>
    <font>
      <b/>
      <sz val="8"/>
      <color rgb="FF000000"/>
      <name val="DINPro-Light"/>
      <charset val="238"/>
    </font>
    <font>
      <b/>
      <sz val="8"/>
      <name val="DIN Pro Light"/>
      <charset val="238"/>
    </font>
    <font>
      <b/>
      <sz val="8"/>
      <color rgb="FF000000"/>
      <name val="DIN Pro Light"/>
      <family val="2"/>
      <charset val="238"/>
    </font>
    <font>
      <i/>
      <sz val="8"/>
      <color rgb="FFFF0000"/>
      <name val="DIN Pro Light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top" wrapText="1"/>
      <protection locked="0"/>
    </xf>
    <xf numFmtId="0" fontId="2" fillId="0" borderId="0"/>
  </cellStyleXfs>
  <cellXfs count="81">
    <xf numFmtId="0" fontId="0" fillId="0" borderId="0" xfId="0"/>
    <xf numFmtId="0" fontId="1" fillId="0" borderId="0" xfId="1">
      <alignment vertical="top" wrapText="1"/>
      <protection locked="0"/>
    </xf>
    <xf numFmtId="0" fontId="3" fillId="0" borderId="1" xfId="1" applyFont="1" applyBorder="1" applyAlignment="1" applyProtection="1">
      <alignment horizontal="left" vertical="center" wrapText="1"/>
    </xf>
    <xf numFmtId="164" fontId="1" fillId="0" borderId="0" xfId="1" applyNumberFormat="1">
      <alignment vertical="top" wrapText="1"/>
      <protection locked="0"/>
    </xf>
    <xf numFmtId="0" fontId="3" fillId="0" borderId="5" xfId="1" applyFont="1" applyBorder="1" applyAlignment="1" applyProtection="1">
      <alignment horizontal="left" vertical="center" wrapText="1"/>
    </xf>
    <xf numFmtId="0" fontId="3" fillId="0" borderId="2" xfId="1" applyFont="1" applyBorder="1" applyAlignment="1" applyProtection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5" xfId="0" applyFont="1" applyBorder="1" applyAlignment="1">
      <alignment horizontal="left" vertical="center" wrapText="1"/>
    </xf>
    <xf numFmtId="0" fontId="8" fillId="0" borderId="0" xfId="0" applyFont="1"/>
    <xf numFmtId="164" fontId="7" fillId="0" borderId="5" xfId="0" applyNumberFormat="1" applyFont="1" applyBorder="1" applyAlignment="1">
      <alignment horizontal="right" vertical="center" wrapText="1"/>
    </xf>
    <xf numFmtId="164" fontId="7" fillId="0" borderId="7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right" vertical="center" wrapText="1"/>
    </xf>
    <xf numFmtId="0" fontId="9" fillId="0" borderId="5" xfId="1" applyFont="1" applyBorder="1" applyAlignment="1" applyProtection="1">
      <alignment horizontal="right" vertical="center" wrapText="1"/>
    </xf>
    <xf numFmtId="0" fontId="6" fillId="0" borderId="5" xfId="1" applyFont="1" applyBorder="1" applyAlignment="1" applyProtection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right" vertical="center" wrapText="1"/>
    </xf>
    <xf numFmtId="0" fontId="9" fillId="2" borderId="0" xfId="1" applyFont="1" applyFill="1" applyBorder="1" applyAlignment="1" applyProtection="1">
      <alignment vertical="center" wrapText="1"/>
    </xf>
    <xf numFmtId="0" fontId="9" fillId="2" borderId="0" xfId="1" applyFont="1" applyFill="1" applyBorder="1" applyAlignment="1" applyProtection="1">
      <alignment vertical="center"/>
    </xf>
    <xf numFmtId="0" fontId="9" fillId="2" borderId="13" xfId="1" applyFont="1" applyFill="1" applyBorder="1" applyAlignment="1" applyProtection="1">
      <alignment vertical="center" wrapText="1"/>
    </xf>
    <xf numFmtId="0" fontId="6" fillId="2" borderId="14" xfId="1" applyFont="1" applyFill="1" applyBorder="1" applyAlignment="1" applyProtection="1">
      <alignment vertical="center" wrapText="1"/>
    </xf>
    <xf numFmtId="0" fontId="9" fillId="2" borderId="15" xfId="1" applyFont="1" applyFill="1" applyBorder="1" applyAlignment="1" applyProtection="1">
      <alignment vertical="center" wrapText="1"/>
    </xf>
    <xf numFmtId="0" fontId="10" fillId="2" borderId="9" xfId="1" applyFont="1" applyFill="1" applyBorder="1" applyAlignment="1" applyProtection="1">
      <alignment vertical="center"/>
    </xf>
    <xf numFmtId="0" fontId="9" fillId="2" borderId="16" xfId="1" applyFont="1" applyFill="1" applyBorder="1" applyAlignment="1" applyProtection="1">
      <alignment vertical="center"/>
    </xf>
    <xf numFmtId="0" fontId="9" fillId="2" borderId="17" xfId="1" applyFont="1" applyFill="1" applyBorder="1" applyAlignment="1" applyProtection="1">
      <alignment vertical="center" wrapText="1"/>
    </xf>
    <xf numFmtId="0" fontId="4" fillId="2" borderId="3" xfId="1" applyFont="1" applyFill="1" applyBorder="1" applyAlignment="1" applyProtection="1">
      <alignment horizontal="left" vertical="center" wrapText="1"/>
    </xf>
    <xf numFmtId="0" fontId="3" fillId="2" borderId="4" xfId="1" applyFont="1" applyFill="1" applyBorder="1" applyAlignment="1" applyProtection="1">
      <alignment horizontal="left" vertical="center" wrapText="1"/>
    </xf>
    <xf numFmtId="0" fontId="9" fillId="2" borderId="12" xfId="1" applyFont="1" applyFill="1" applyBorder="1" applyAlignment="1" applyProtection="1">
      <alignment vertical="center" wrapText="1"/>
    </xf>
    <xf numFmtId="0" fontId="9" fillId="2" borderId="16" xfId="1" applyFont="1" applyFill="1" applyBorder="1" applyAlignment="1" applyProtection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right" vertical="center" wrapText="1"/>
    </xf>
    <xf numFmtId="0" fontId="6" fillId="0" borderId="0" xfId="0" applyFont="1" applyFill="1" applyAlignment="1">
      <alignment horizontal="left" vertical="center" wrapText="1"/>
    </xf>
    <xf numFmtId="0" fontId="9" fillId="0" borderId="6" xfId="0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164" fontId="7" fillId="0" borderId="6" xfId="0" applyNumberFormat="1" applyFont="1" applyBorder="1" applyAlignment="1">
      <alignment horizontal="right" vertical="center" wrapText="1"/>
    </xf>
    <xf numFmtId="0" fontId="10" fillId="3" borderId="8" xfId="1" applyFont="1" applyFill="1" applyBorder="1" applyAlignment="1" applyProtection="1">
      <alignment horizontal="center" vertical="center" wrapText="1"/>
    </xf>
    <xf numFmtId="0" fontId="10" fillId="3" borderId="18" xfId="1" applyFont="1" applyFill="1" applyBorder="1" applyAlignment="1" applyProtection="1">
      <alignment horizontal="center" vertical="center" wrapText="1"/>
    </xf>
    <xf numFmtId="0" fontId="9" fillId="3" borderId="18" xfId="1" applyFont="1" applyFill="1" applyBorder="1" applyAlignment="1" applyProtection="1">
      <alignment vertical="center" wrapText="1"/>
    </xf>
    <xf numFmtId="164" fontId="11" fillId="3" borderId="19" xfId="1" applyNumberFormat="1" applyFont="1" applyFill="1" applyBorder="1" applyAlignment="1" applyProtection="1">
      <alignment vertical="center" wrapText="1"/>
    </xf>
    <xf numFmtId="0" fontId="3" fillId="0" borderId="20" xfId="1" applyFont="1" applyBorder="1" applyAlignment="1" applyProtection="1">
      <alignment horizontal="center" vertical="center" wrapText="1"/>
    </xf>
    <xf numFmtId="165" fontId="3" fillId="0" borderId="21" xfId="1" applyNumberFormat="1" applyFont="1" applyBorder="1" applyAlignment="1" applyProtection="1">
      <alignment horizontal="right" vertical="center" wrapText="1"/>
    </xf>
    <xf numFmtId="0" fontId="3" fillId="0" borderId="14" xfId="1" applyFont="1" applyBorder="1" applyAlignment="1" applyProtection="1">
      <alignment horizontal="center" vertical="center" wrapText="1"/>
    </xf>
    <xf numFmtId="0" fontId="3" fillId="0" borderId="8" xfId="1" applyFont="1" applyBorder="1" applyAlignment="1" applyProtection="1">
      <alignment horizontal="center" vertical="center" wrapText="1"/>
    </xf>
    <xf numFmtId="0" fontId="1" fillId="0" borderId="14" xfId="1" applyBorder="1">
      <alignment vertical="top" wrapText="1"/>
      <protection locked="0"/>
    </xf>
    <xf numFmtId="0" fontId="1" fillId="0" borderId="0" xfId="1" applyBorder="1">
      <alignment vertical="top" wrapText="1"/>
      <protection locked="0"/>
    </xf>
    <xf numFmtId="0" fontId="4" fillId="2" borderId="23" xfId="1" applyFont="1" applyFill="1" applyBorder="1" applyAlignment="1" applyProtection="1">
      <alignment horizontal="center" vertical="center" wrapText="1"/>
    </xf>
    <xf numFmtId="0" fontId="3" fillId="2" borderId="25" xfId="1" applyFont="1" applyFill="1" applyBorder="1" applyAlignment="1" applyProtection="1">
      <alignment horizontal="center" vertical="center" wrapText="1"/>
    </xf>
    <xf numFmtId="0" fontId="3" fillId="2" borderId="26" xfId="1" applyFont="1" applyFill="1" applyBorder="1" applyAlignment="1" applyProtection="1">
      <alignment horizontal="center" vertical="center" wrapText="1"/>
    </xf>
    <xf numFmtId="0" fontId="4" fillId="2" borderId="27" xfId="1" applyFont="1" applyFill="1" applyBorder="1" applyAlignment="1" applyProtection="1">
      <alignment horizontal="left" vertical="center" wrapText="1"/>
    </xf>
    <xf numFmtId="0" fontId="13" fillId="2" borderId="11" xfId="1" applyFont="1" applyFill="1" applyBorder="1" applyAlignment="1" applyProtection="1">
      <alignment vertical="center" wrapText="1"/>
    </xf>
    <xf numFmtId="0" fontId="11" fillId="2" borderId="12" xfId="1" applyFont="1" applyFill="1" applyBorder="1" applyAlignment="1" applyProtection="1">
      <alignment vertical="center"/>
    </xf>
    <xf numFmtId="164" fontId="3" fillId="0" borderId="21" xfId="1" applyNumberFormat="1" applyFont="1" applyBorder="1" applyAlignment="1" applyProtection="1">
      <alignment horizontal="right" vertical="center" wrapText="1"/>
    </xf>
    <xf numFmtId="164" fontId="3" fillId="0" borderId="15" xfId="1" applyNumberFormat="1" applyFont="1" applyBorder="1" applyAlignment="1" applyProtection="1">
      <alignment horizontal="right" vertical="center" wrapText="1"/>
    </xf>
    <xf numFmtId="164" fontId="3" fillId="0" borderId="22" xfId="1" applyNumberFormat="1" applyFont="1" applyBorder="1" applyAlignment="1" applyProtection="1">
      <alignment horizontal="right" vertical="center" wrapText="1"/>
    </xf>
    <xf numFmtId="164" fontId="1" fillId="0" borderId="15" xfId="1" applyNumberFormat="1" applyBorder="1">
      <alignment vertical="top" wrapText="1"/>
      <protection locked="0"/>
    </xf>
    <xf numFmtId="164" fontId="4" fillId="2" borderId="24" xfId="1" applyNumberFormat="1" applyFont="1" applyFill="1" applyBorder="1" applyAlignment="1" applyProtection="1">
      <alignment horizontal="right" vertical="center" wrapText="1"/>
    </xf>
    <xf numFmtId="164" fontId="3" fillId="2" borderId="10" xfId="1" applyNumberFormat="1" applyFont="1" applyFill="1" applyBorder="1" applyAlignment="1" applyProtection="1">
      <alignment horizontal="right" vertical="center" wrapText="1"/>
    </xf>
    <xf numFmtId="164" fontId="4" fillId="2" borderId="17" xfId="1" applyNumberFormat="1" applyFont="1" applyFill="1" applyBorder="1" applyAlignment="1" applyProtection="1">
      <alignment horizontal="right" vertical="center" wrapText="1"/>
    </xf>
    <xf numFmtId="164" fontId="9" fillId="2" borderId="12" xfId="1" applyNumberFormat="1" applyFont="1" applyFill="1" applyBorder="1" applyAlignment="1" applyProtection="1">
      <alignment vertical="center" wrapText="1"/>
    </xf>
    <xf numFmtId="164" fontId="5" fillId="2" borderId="13" xfId="0" applyNumberFormat="1" applyFont="1" applyFill="1" applyBorder="1"/>
    <xf numFmtId="164" fontId="9" fillId="2" borderId="0" xfId="1" applyNumberFormat="1" applyFont="1" applyFill="1" applyBorder="1" applyAlignment="1" applyProtection="1">
      <alignment vertical="center" wrapText="1"/>
    </xf>
    <xf numFmtId="164" fontId="5" fillId="2" borderId="15" xfId="0" applyNumberFormat="1" applyFont="1" applyFill="1" applyBorder="1"/>
    <xf numFmtId="164" fontId="9" fillId="2" borderId="16" xfId="1" applyNumberFormat="1" applyFont="1" applyFill="1" applyBorder="1" applyAlignment="1" applyProtection="1">
      <alignment vertical="center" wrapText="1"/>
    </xf>
    <xf numFmtId="164" fontId="5" fillId="2" borderId="17" xfId="0" applyNumberFormat="1" applyFont="1" applyFill="1" applyBorder="1"/>
    <xf numFmtId="164" fontId="12" fillId="2" borderId="7" xfId="0" applyNumberFormat="1" applyFont="1" applyFill="1" applyBorder="1" applyAlignment="1">
      <alignment horizontal="right" vertical="center" wrapText="1"/>
    </xf>
    <xf numFmtId="164" fontId="9" fillId="3" borderId="18" xfId="1" applyNumberFormat="1" applyFont="1" applyFill="1" applyBorder="1" applyAlignment="1" applyProtection="1">
      <alignment vertical="center" wrapText="1"/>
    </xf>
    <xf numFmtId="164" fontId="6" fillId="4" borderId="6" xfId="0" applyNumberFormat="1" applyFont="1" applyFill="1" applyBorder="1" applyAlignment="1">
      <alignment horizontal="right" vertical="center" wrapText="1"/>
    </xf>
    <xf numFmtId="164" fontId="6" fillId="4" borderId="5" xfId="0" applyNumberFormat="1" applyFont="1" applyFill="1" applyBorder="1" applyAlignment="1">
      <alignment horizontal="right" vertical="center" wrapText="1"/>
    </xf>
    <xf numFmtId="164" fontId="6" fillId="4" borderId="7" xfId="0" applyNumberFormat="1" applyFont="1" applyFill="1" applyBorder="1" applyAlignment="1">
      <alignment horizontal="right" vertical="center" wrapText="1"/>
    </xf>
    <xf numFmtId="164" fontId="6" fillId="4" borderId="5" xfId="1" applyNumberFormat="1" applyFont="1" applyFill="1" applyBorder="1" applyAlignment="1" applyProtection="1">
      <alignment horizontal="right" vertical="center" wrapText="1"/>
    </xf>
    <xf numFmtId="164" fontId="5" fillId="0" borderId="0" xfId="0" applyNumberFormat="1" applyFont="1"/>
    <xf numFmtId="0" fontId="14" fillId="0" borderId="0" xfId="0" applyFont="1"/>
    <xf numFmtId="0" fontId="9" fillId="2" borderId="0" xfId="1" applyFont="1" applyFill="1" applyBorder="1" applyAlignment="1" applyProtection="1">
      <alignment horizontal="left" vertical="center" wrapText="1"/>
    </xf>
    <xf numFmtId="0" fontId="9" fillId="2" borderId="15" xfId="1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view="pageBreakPreview" zoomScale="115" zoomScaleNormal="100" zoomScaleSheetLayoutView="115" workbookViewId="0">
      <selection activeCell="A8" sqref="A8"/>
    </sheetView>
  </sheetViews>
  <sheetFormatPr defaultColWidth="9.28515625" defaultRowHeight="10.5"/>
  <cols>
    <col min="1" max="1" width="14.7109375" style="1" customWidth="1"/>
    <col min="2" max="2" width="77.85546875" style="1" customWidth="1"/>
    <col min="3" max="3" width="18.7109375" style="1" customWidth="1"/>
    <col min="4" max="4" width="15.42578125" style="1" customWidth="1"/>
    <col min="5" max="16384" width="9.28515625" style="1"/>
  </cols>
  <sheetData>
    <row r="1" spans="1:4" ht="11.25">
      <c r="A1" s="56" t="s">
        <v>134</v>
      </c>
      <c r="B1" s="57" t="s">
        <v>143</v>
      </c>
      <c r="C1" s="20"/>
    </row>
    <row r="2" spans="1:4" ht="11.25">
      <c r="A2" s="21" t="s">
        <v>135</v>
      </c>
      <c r="B2" s="19" t="s">
        <v>136</v>
      </c>
      <c r="C2" s="22"/>
    </row>
    <row r="3" spans="1:4" ht="11.25">
      <c r="A3" s="21" t="s">
        <v>137</v>
      </c>
      <c r="B3" s="19" t="s">
        <v>145</v>
      </c>
      <c r="C3" s="22"/>
    </row>
    <row r="4" spans="1:4" ht="22.5">
      <c r="A4" s="21" t="s">
        <v>138</v>
      </c>
      <c r="B4" s="18" t="s">
        <v>139</v>
      </c>
      <c r="C4" s="22"/>
    </row>
    <row r="5" spans="1:4" ht="11.25">
      <c r="A5" s="21" t="s">
        <v>140</v>
      </c>
      <c r="B5" s="19" t="s">
        <v>141</v>
      </c>
      <c r="C5" s="22"/>
    </row>
    <row r="6" spans="1:4" ht="11.25">
      <c r="A6" s="23" t="s">
        <v>146</v>
      </c>
      <c r="B6" s="24"/>
      <c r="C6" s="25"/>
    </row>
    <row r="7" spans="1:4" ht="30" hidden="1" customHeight="1">
      <c r="A7" s="46" t="s">
        <v>7</v>
      </c>
      <c r="B7" s="2" t="s">
        <v>8</v>
      </c>
      <c r="C7" s="47">
        <v>0</v>
      </c>
      <c r="D7" s="3"/>
    </row>
    <row r="8" spans="1:4" ht="30" customHeight="1">
      <c r="A8" s="46" t="s">
        <v>9</v>
      </c>
      <c r="B8" s="2" t="s">
        <v>10</v>
      </c>
      <c r="C8" s="58">
        <f>Část_01_rozp!E8</f>
        <v>0</v>
      </c>
      <c r="D8" s="3"/>
    </row>
    <row r="9" spans="1:4" ht="30" customHeight="1">
      <c r="A9" s="46" t="s">
        <v>11</v>
      </c>
      <c r="B9" s="5" t="s">
        <v>12</v>
      </c>
      <c r="C9" s="58">
        <f>Část_01_rozp!E37</f>
        <v>0</v>
      </c>
      <c r="D9" s="3"/>
    </row>
    <row r="10" spans="1:4" ht="30" hidden="1" customHeight="1">
      <c r="A10" s="48" t="s">
        <v>24</v>
      </c>
      <c r="B10" s="4" t="s">
        <v>116</v>
      </c>
      <c r="C10" s="59">
        <v>0</v>
      </c>
      <c r="D10" s="3"/>
    </row>
    <row r="11" spans="1:4" ht="30" customHeight="1">
      <c r="A11" s="49" t="s">
        <v>13</v>
      </c>
      <c r="B11" s="4" t="s">
        <v>14</v>
      </c>
      <c r="C11" s="60">
        <f>Část_01_rozp!E40</f>
        <v>0</v>
      </c>
      <c r="D11" s="3"/>
    </row>
    <row r="12" spans="1:4" ht="30" customHeight="1">
      <c r="A12" s="49" t="s">
        <v>132</v>
      </c>
      <c r="B12" s="4" t="s">
        <v>5</v>
      </c>
      <c r="C12" s="60">
        <f>Část_01_rozp!E108</f>
        <v>0</v>
      </c>
      <c r="D12" s="3"/>
    </row>
    <row r="13" spans="1:4" ht="30" customHeight="1" thickBot="1">
      <c r="A13" s="50"/>
      <c r="B13" s="51"/>
      <c r="C13" s="61"/>
      <c r="D13" s="3"/>
    </row>
    <row r="14" spans="1:4" ht="27" customHeight="1">
      <c r="A14" s="52"/>
      <c r="B14" s="26" t="s">
        <v>6</v>
      </c>
      <c r="C14" s="62">
        <f>SUM(C7:C12)</f>
        <v>0</v>
      </c>
      <c r="D14" s="3"/>
    </row>
    <row r="15" spans="1:4" ht="27" customHeight="1" thickBot="1">
      <c r="A15" s="53"/>
      <c r="B15" s="27" t="s">
        <v>15</v>
      </c>
      <c r="C15" s="63">
        <f>C14*0.21</f>
        <v>0</v>
      </c>
      <c r="D15" s="3"/>
    </row>
    <row r="16" spans="1:4" ht="27" customHeight="1">
      <c r="A16" s="54"/>
      <c r="B16" s="55" t="s">
        <v>16</v>
      </c>
      <c r="C16" s="64">
        <f>C14+C15</f>
        <v>0</v>
      </c>
      <c r="D16" s="3"/>
    </row>
    <row r="17" spans="4:4">
      <c r="D17" s="3"/>
    </row>
  </sheetData>
  <pageMargins left="8.3070866141732296" right="0.23622047244094491" top="0.74803149606299213" bottom="0.74803149606299213" header="0.31496062992125984" footer="0.31496062992125984"/>
  <pageSetup paperSize="8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10"/>
  <sheetViews>
    <sheetView zoomScale="130" zoomScaleNormal="130" zoomScaleSheetLayoutView="130" workbookViewId="0">
      <selection activeCell="B4" sqref="B4:E4"/>
    </sheetView>
  </sheetViews>
  <sheetFormatPr defaultColWidth="11.42578125" defaultRowHeight="11.25"/>
  <cols>
    <col min="1" max="1" width="12.7109375" style="6" customWidth="1"/>
    <col min="2" max="2" width="26.42578125" style="6" customWidth="1"/>
    <col min="3" max="3" width="7.42578125" style="7" customWidth="1"/>
    <col min="4" max="5" width="16.42578125" style="77" customWidth="1"/>
    <col min="6" max="6" width="21" style="6" customWidth="1"/>
    <col min="7" max="7" width="14.28515625" style="6" customWidth="1"/>
    <col min="8" max="8" width="18.42578125" style="6" customWidth="1"/>
    <col min="9" max="253" width="8.7109375" style="6" customWidth="1"/>
    <col min="254" max="16384" width="11.42578125" style="6"/>
  </cols>
  <sheetData>
    <row r="1" spans="1:5" ht="10.9" customHeight="1">
      <c r="A1" s="56" t="s">
        <v>134</v>
      </c>
      <c r="B1" s="57" t="s">
        <v>143</v>
      </c>
      <c r="C1" s="28"/>
      <c r="D1" s="65"/>
      <c r="E1" s="66"/>
    </row>
    <row r="2" spans="1:5">
      <c r="A2" s="21" t="s">
        <v>135</v>
      </c>
      <c r="B2" s="19" t="s">
        <v>136</v>
      </c>
      <c r="C2" s="18"/>
      <c r="D2" s="67"/>
      <c r="E2" s="68"/>
    </row>
    <row r="3" spans="1:5">
      <c r="A3" s="21" t="s">
        <v>137</v>
      </c>
      <c r="B3" s="19" t="s">
        <v>145</v>
      </c>
      <c r="C3" s="18"/>
      <c r="D3" s="67"/>
      <c r="E3" s="68"/>
    </row>
    <row r="4" spans="1:5">
      <c r="A4" s="21" t="s">
        <v>138</v>
      </c>
      <c r="B4" s="79" t="s">
        <v>139</v>
      </c>
      <c r="C4" s="79"/>
      <c r="D4" s="79"/>
      <c r="E4" s="80"/>
    </row>
    <row r="5" spans="1:5">
      <c r="A5" s="21" t="s">
        <v>140</v>
      </c>
      <c r="B5" s="19" t="s">
        <v>141</v>
      </c>
      <c r="C5" s="18"/>
      <c r="D5" s="67"/>
      <c r="E5" s="68"/>
    </row>
    <row r="6" spans="1:5">
      <c r="A6" s="23" t="s">
        <v>142</v>
      </c>
      <c r="B6" s="24"/>
      <c r="C6" s="29"/>
      <c r="D6" s="69"/>
      <c r="E6" s="70"/>
    </row>
    <row r="7" spans="1:5">
      <c r="A7" s="16" t="s">
        <v>0</v>
      </c>
      <c r="B7" s="16" t="s">
        <v>1</v>
      </c>
      <c r="C7" s="17" t="s">
        <v>2</v>
      </c>
      <c r="D7" s="71" t="s">
        <v>3</v>
      </c>
      <c r="E7" s="71" t="s">
        <v>4</v>
      </c>
    </row>
    <row r="8" spans="1:5">
      <c r="A8" s="42" t="s">
        <v>9</v>
      </c>
      <c r="B8" s="43" t="s">
        <v>10</v>
      </c>
      <c r="C8" s="44"/>
      <c r="D8" s="72"/>
      <c r="E8" s="45">
        <f>SUM(E9:E36)</f>
        <v>0</v>
      </c>
    </row>
    <row r="9" spans="1:5" ht="22.15" customHeight="1">
      <c r="A9" s="40" t="s">
        <v>39</v>
      </c>
      <c r="B9" s="33" t="s">
        <v>25</v>
      </c>
      <c r="C9" s="34">
        <v>24</v>
      </c>
      <c r="D9" s="73"/>
      <c r="E9" s="41">
        <f t="shared" ref="E9:E74" si="0">ROUND((C9*D9),2)</f>
        <v>0</v>
      </c>
    </row>
    <row r="10" spans="1:5" ht="22.15" customHeight="1">
      <c r="A10" s="8" t="s">
        <v>40</v>
      </c>
      <c r="B10" s="12" t="s">
        <v>25</v>
      </c>
      <c r="C10" s="13">
        <v>11</v>
      </c>
      <c r="D10" s="74"/>
      <c r="E10" s="10">
        <f t="shared" si="0"/>
        <v>0</v>
      </c>
    </row>
    <row r="11" spans="1:5" ht="22.15" customHeight="1">
      <c r="A11" s="8" t="s">
        <v>41</v>
      </c>
      <c r="B11" s="12" t="s">
        <v>26</v>
      </c>
      <c r="C11" s="13">
        <v>13</v>
      </c>
      <c r="D11" s="74"/>
      <c r="E11" s="10">
        <f t="shared" si="0"/>
        <v>0</v>
      </c>
    </row>
    <row r="12" spans="1:5" ht="22.15" customHeight="1">
      <c r="A12" s="8" t="s">
        <v>42</v>
      </c>
      <c r="B12" s="12" t="s">
        <v>26</v>
      </c>
      <c r="C12" s="13">
        <v>33</v>
      </c>
      <c r="D12" s="74"/>
      <c r="E12" s="10">
        <f t="shared" si="0"/>
        <v>0</v>
      </c>
    </row>
    <row r="13" spans="1:5" ht="22.15" customHeight="1">
      <c r="A13" s="8" t="s">
        <v>43</v>
      </c>
      <c r="B13" s="12" t="s">
        <v>26</v>
      </c>
      <c r="C13" s="13">
        <v>13</v>
      </c>
      <c r="D13" s="74"/>
      <c r="E13" s="10">
        <f t="shared" si="0"/>
        <v>0</v>
      </c>
    </row>
    <row r="14" spans="1:5" ht="22.15" customHeight="1">
      <c r="A14" s="8" t="s">
        <v>44</v>
      </c>
      <c r="B14" s="12" t="s">
        <v>27</v>
      </c>
      <c r="C14" s="13">
        <v>1</v>
      </c>
      <c r="D14" s="74"/>
      <c r="E14" s="10">
        <f t="shared" si="0"/>
        <v>0</v>
      </c>
    </row>
    <row r="15" spans="1:5" ht="22.15" customHeight="1">
      <c r="A15" s="8" t="s">
        <v>45</v>
      </c>
      <c r="B15" s="12" t="s">
        <v>27</v>
      </c>
      <c r="C15" s="13">
        <v>1</v>
      </c>
      <c r="D15" s="74"/>
      <c r="E15" s="10">
        <f t="shared" si="0"/>
        <v>0</v>
      </c>
    </row>
    <row r="16" spans="1:5" ht="22.15" customHeight="1">
      <c r="A16" s="8" t="s">
        <v>46</v>
      </c>
      <c r="B16" s="12" t="s">
        <v>27</v>
      </c>
      <c r="C16" s="13">
        <v>1</v>
      </c>
      <c r="D16" s="74"/>
      <c r="E16" s="10">
        <f t="shared" si="0"/>
        <v>0</v>
      </c>
    </row>
    <row r="17" spans="1:5" ht="22.15" customHeight="1">
      <c r="A17" s="8" t="s">
        <v>47</v>
      </c>
      <c r="B17" s="12" t="s">
        <v>27</v>
      </c>
      <c r="C17" s="13">
        <v>2</v>
      </c>
      <c r="D17" s="74"/>
      <c r="E17" s="10">
        <f t="shared" si="0"/>
        <v>0</v>
      </c>
    </row>
    <row r="18" spans="1:5" ht="22.15" customHeight="1">
      <c r="A18" s="8" t="s">
        <v>48</v>
      </c>
      <c r="B18" s="12" t="s">
        <v>27</v>
      </c>
      <c r="C18" s="13">
        <v>4</v>
      </c>
      <c r="D18" s="74"/>
      <c r="E18" s="10">
        <f t="shared" si="0"/>
        <v>0</v>
      </c>
    </row>
    <row r="19" spans="1:5" ht="22.15" customHeight="1">
      <c r="A19" s="8" t="s">
        <v>49</v>
      </c>
      <c r="B19" s="12" t="s">
        <v>27</v>
      </c>
      <c r="C19" s="13">
        <v>3</v>
      </c>
      <c r="D19" s="74"/>
      <c r="E19" s="10">
        <f t="shared" si="0"/>
        <v>0</v>
      </c>
    </row>
    <row r="20" spans="1:5" ht="22.15" customHeight="1">
      <c r="A20" s="8" t="s">
        <v>50</v>
      </c>
      <c r="B20" s="12" t="s">
        <v>27</v>
      </c>
      <c r="C20" s="13">
        <v>1</v>
      </c>
      <c r="D20" s="74"/>
      <c r="E20" s="10">
        <f t="shared" si="0"/>
        <v>0</v>
      </c>
    </row>
    <row r="21" spans="1:5" ht="22.15" customHeight="1">
      <c r="A21" s="8" t="s">
        <v>17</v>
      </c>
      <c r="B21" s="12" t="s">
        <v>28</v>
      </c>
      <c r="C21" s="13">
        <v>6</v>
      </c>
      <c r="D21" s="74"/>
      <c r="E21" s="10">
        <f t="shared" si="0"/>
        <v>0</v>
      </c>
    </row>
    <row r="22" spans="1:5" ht="22.15" customHeight="1">
      <c r="A22" s="8" t="s">
        <v>51</v>
      </c>
      <c r="B22" s="12" t="s">
        <v>29</v>
      </c>
      <c r="C22" s="13">
        <v>3</v>
      </c>
      <c r="D22" s="74"/>
      <c r="E22" s="10">
        <f t="shared" si="0"/>
        <v>0</v>
      </c>
    </row>
    <row r="23" spans="1:5" ht="22.15" customHeight="1">
      <c r="A23" s="8" t="s">
        <v>52</v>
      </c>
      <c r="B23" s="12" t="s">
        <v>29</v>
      </c>
      <c r="C23" s="13">
        <v>6</v>
      </c>
      <c r="D23" s="74"/>
      <c r="E23" s="10">
        <f t="shared" si="0"/>
        <v>0</v>
      </c>
    </row>
    <row r="24" spans="1:5" ht="22.15" customHeight="1">
      <c r="A24" s="8" t="s">
        <v>53</v>
      </c>
      <c r="B24" s="12" t="s">
        <v>30</v>
      </c>
      <c r="C24" s="13">
        <v>1</v>
      </c>
      <c r="D24" s="74"/>
      <c r="E24" s="10">
        <f t="shared" si="0"/>
        <v>0</v>
      </c>
    </row>
    <row r="25" spans="1:5" ht="22.15" customHeight="1">
      <c r="A25" s="8" t="s">
        <v>54</v>
      </c>
      <c r="B25" s="12" t="s">
        <v>31</v>
      </c>
      <c r="C25" s="13">
        <v>1</v>
      </c>
      <c r="D25" s="74"/>
      <c r="E25" s="10">
        <f t="shared" si="0"/>
        <v>0</v>
      </c>
    </row>
    <row r="26" spans="1:5" ht="22.15" customHeight="1">
      <c r="A26" s="8" t="s">
        <v>55</v>
      </c>
      <c r="B26" s="12" t="s">
        <v>32</v>
      </c>
      <c r="C26" s="13">
        <v>2</v>
      </c>
      <c r="D26" s="74"/>
      <c r="E26" s="10">
        <f t="shared" si="0"/>
        <v>0</v>
      </c>
    </row>
    <row r="27" spans="1:5" ht="22.15" customHeight="1">
      <c r="A27" s="8" t="s">
        <v>56</v>
      </c>
      <c r="B27" s="12" t="s">
        <v>32</v>
      </c>
      <c r="C27" s="13">
        <v>6</v>
      </c>
      <c r="D27" s="74"/>
      <c r="E27" s="10">
        <f t="shared" si="0"/>
        <v>0</v>
      </c>
    </row>
    <row r="28" spans="1:5" ht="22.15" customHeight="1">
      <c r="A28" s="8" t="s">
        <v>57</v>
      </c>
      <c r="B28" s="12" t="s">
        <v>32</v>
      </c>
      <c r="C28" s="13">
        <v>2</v>
      </c>
      <c r="D28" s="74"/>
      <c r="E28" s="10">
        <f t="shared" si="0"/>
        <v>0</v>
      </c>
    </row>
    <row r="29" spans="1:5" ht="22.15" customHeight="1">
      <c r="A29" s="8" t="s">
        <v>58</v>
      </c>
      <c r="B29" s="12" t="s">
        <v>32</v>
      </c>
      <c r="C29" s="13">
        <v>2</v>
      </c>
      <c r="D29" s="74"/>
      <c r="E29" s="10">
        <f t="shared" si="0"/>
        <v>0</v>
      </c>
    </row>
    <row r="30" spans="1:5" ht="22.15" customHeight="1">
      <c r="A30" s="8" t="s">
        <v>59</v>
      </c>
      <c r="B30" s="12" t="s">
        <v>26</v>
      </c>
      <c r="C30" s="13">
        <v>2</v>
      </c>
      <c r="D30" s="74"/>
      <c r="E30" s="10">
        <f t="shared" si="0"/>
        <v>0</v>
      </c>
    </row>
    <row r="31" spans="1:5" ht="22.15" customHeight="1">
      <c r="A31" s="8" t="s">
        <v>60</v>
      </c>
      <c r="B31" s="12" t="s">
        <v>26</v>
      </c>
      <c r="C31" s="13">
        <v>9</v>
      </c>
      <c r="D31" s="74"/>
      <c r="E31" s="10">
        <f t="shared" si="0"/>
        <v>0</v>
      </c>
    </row>
    <row r="32" spans="1:5" ht="22.15" customHeight="1">
      <c r="A32" s="8" t="s">
        <v>61</v>
      </c>
      <c r="B32" s="12" t="s">
        <v>26</v>
      </c>
      <c r="C32" s="13">
        <v>22</v>
      </c>
      <c r="D32" s="74"/>
      <c r="E32" s="10">
        <f t="shared" si="0"/>
        <v>0</v>
      </c>
    </row>
    <row r="33" spans="1:5" ht="22.15" customHeight="1">
      <c r="A33" s="8" t="s">
        <v>62</v>
      </c>
      <c r="B33" s="12" t="s">
        <v>18</v>
      </c>
      <c r="C33" s="13">
        <v>27</v>
      </c>
      <c r="D33" s="74"/>
      <c r="E33" s="10">
        <f t="shared" si="0"/>
        <v>0</v>
      </c>
    </row>
    <row r="34" spans="1:5" ht="22.15" customHeight="1">
      <c r="A34" s="8" t="s">
        <v>63</v>
      </c>
      <c r="B34" s="12" t="s">
        <v>33</v>
      </c>
      <c r="C34" s="13">
        <v>5</v>
      </c>
      <c r="D34" s="74"/>
      <c r="E34" s="10">
        <f t="shared" si="0"/>
        <v>0</v>
      </c>
    </row>
    <row r="35" spans="1:5" ht="22.15" customHeight="1">
      <c r="A35" s="8" t="s">
        <v>64</v>
      </c>
      <c r="B35" s="12" t="s">
        <v>33</v>
      </c>
      <c r="C35" s="13">
        <v>32</v>
      </c>
      <c r="D35" s="74"/>
      <c r="E35" s="10">
        <f t="shared" si="0"/>
        <v>0</v>
      </c>
    </row>
    <row r="36" spans="1:5" ht="22.15" customHeight="1">
      <c r="A36" s="30" t="s">
        <v>65</v>
      </c>
      <c r="B36" s="31" t="s">
        <v>33</v>
      </c>
      <c r="C36" s="32">
        <v>11</v>
      </c>
      <c r="D36" s="75"/>
      <c r="E36" s="11">
        <f t="shared" si="0"/>
        <v>0</v>
      </c>
    </row>
    <row r="37" spans="1:5">
      <c r="A37" s="42" t="s">
        <v>11</v>
      </c>
      <c r="B37" s="43" t="s">
        <v>12</v>
      </c>
      <c r="C37" s="44"/>
      <c r="D37" s="72"/>
      <c r="E37" s="45">
        <f>SUM(E38:E39)</f>
        <v>0</v>
      </c>
    </row>
    <row r="38" spans="1:5" s="9" customFormat="1" ht="22.15" customHeight="1">
      <c r="A38" s="35" t="s">
        <v>19</v>
      </c>
      <c r="B38" s="36" t="s">
        <v>34</v>
      </c>
      <c r="C38" s="37">
        <v>1</v>
      </c>
      <c r="D38" s="74"/>
      <c r="E38" s="10">
        <f t="shared" si="0"/>
        <v>0</v>
      </c>
    </row>
    <row r="39" spans="1:5" s="9" customFormat="1" ht="22.15" customHeight="1">
      <c r="A39" s="30" t="s">
        <v>20</v>
      </c>
      <c r="B39" s="31" t="s">
        <v>34</v>
      </c>
      <c r="C39" s="32">
        <v>2</v>
      </c>
      <c r="D39" s="75"/>
      <c r="E39" s="11">
        <f t="shared" si="0"/>
        <v>0</v>
      </c>
    </row>
    <row r="40" spans="1:5">
      <c r="A40" s="42" t="s">
        <v>13</v>
      </c>
      <c r="B40" s="43" t="s">
        <v>14</v>
      </c>
      <c r="C40" s="44"/>
      <c r="D40" s="72"/>
      <c r="E40" s="45">
        <f>SUM(E41:E107)</f>
        <v>0</v>
      </c>
    </row>
    <row r="41" spans="1:5" ht="22.15" customHeight="1">
      <c r="A41" s="38" t="s">
        <v>66</v>
      </c>
      <c r="B41" s="39" t="s">
        <v>35</v>
      </c>
      <c r="C41" s="34">
        <v>2</v>
      </c>
      <c r="D41" s="73"/>
      <c r="E41" s="10">
        <f t="shared" si="0"/>
        <v>0</v>
      </c>
    </row>
    <row r="42" spans="1:5" ht="22.15" customHeight="1">
      <c r="A42" s="8" t="s">
        <v>67</v>
      </c>
      <c r="B42" s="12" t="s">
        <v>35</v>
      </c>
      <c r="C42" s="13">
        <v>14</v>
      </c>
      <c r="D42" s="74"/>
      <c r="E42" s="10">
        <f t="shared" si="0"/>
        <v>0</v>
      </c>
    </row>
    <row r="43" spans="1:5" ht="22.15" customHeight="1">
      <c r="A43" s="8" t="s">
        <v>68</v>
      </c>
      <c r="B43" s="12" t="s">
        <v>35</v>
      </c>
      <c r="C43" s="13">
        <v>14</v>
      </c>
      <c r="D43" s="74"/>
      <c r="E43" s="10">
        <f t="shared" si="0"/>
        <v>0</v>
      </c>
    </row>
    <row r="44" spans="1:5" ht="22.15" customHeight="1">
      <c r="A44" s="8" t="s">
        <v>69</v>
      </c>
      <c r="B44" s="12" t="s">
        <v>35</v>
      </c>
      <c r="C44" s="13">
        <v>2</v>
      </c>
      <c r="D44" s="74"/>
      <c r="E44" s="10">
        <f t="shared" si="0"/>
        <v>0</v>
      </c>
    </row>
    <row r="45" spans="1:5" ht="22.15" customHeight="1">
      <c r="A45" s="8" t="s">
        <v>70</v>
      </c>
      <c r="B45" s="12" t="s">
        <v>35</v>
      </c>
      <c r="C45" s="13">
        <v>1</v>
      </c>
      <c r="D45" s="74"/>
      <c r="E45" s="10">
        <f t="shared" si="0"/>
        <v>0</v>
      </c>
    </row>
    <row r="46" spans="1:5" ht="22.15" customHeight="1">
      <c r="A46" s="8" t="s">
        <v>71</v>
      </c>
      <c r="B46" s="12" t="s">
        <v>35</v>
      </c>
      <c r="C46" s="13">
        <v>1</v>
      </c>
      <c r="D46" s="74"/>
      <c r="E46" s="10">
        <f t="shared" si="0"/>
        <v>0</v>
      </c>
    </row>
    <row r="47" spans="1:5" ht="22.15" customHeight="1">
      <c r="A47" s="8" t="s">
        <v>72</v>
      </c>
      <c r="B47" s="12" t="s">
        <v>35</v>
      </c>
      <c r="C47" s="13">
        <v>8</v>
      </c>
      <c r="D47" s="74"/>
      <c r="E47" s="10">
        <f t="shared" si="0"/>
        <v>0</v>
      </c>
    </row>
    <row r="48" spans="1:5" ht="22.15" customHeight="1">
      <c r="A48" s="8" t="s">
        <v>73</v>
      </c>
      <c r="B48" s="12" t="s">
        <v>35</v>
      </c>
      <c r="C48" s="13">
        <v>1</v>
      </c>
      <c r="D48" s="74"/>
      <c r="E48" s="10">
        <f t="shared" si="0"/>
        <v>0</v>
      </c>
    </row>
    <row r="49" spans="1:5" ht="22.15" customHeight="1">
      <c r="A49" s="8" t="s">
        <v>74</v>
      </c>
      <c r="B49" s="12" t="s">
        <v>35</v>
      </c>
      <c r="C49" s="13">
        <v>1</v>
      </c>
      <c r="D49" s="74"/>
      <c r="E49" s="10">
        <f t="shared" si="0"/>
        <v>0</v>
      </c>
    </row>
    <row r="50" spans="1:5" ht="22.15" customHeight="1">
      <c r="A50" s="8" t="s">
        <v>75</v>
      </c>
      <c r="B50" s="12" t="s">
        <v>35</v>
      </c>
      <c r="C50" s="13">
        <v>2</v>
      </c>
      <c r="D50" s="74"/>
      <c r="E50" s="10">
        <f t="shared" si="0"/>
        <v>0</v>
      </c>
    </row>
    <row r="51" spans="1:5" ht="22.15" customHeight="1">
      <c r="A51" s="8" t="s">
        <v>76</v>
      </c>
      <c r="B51" s="12" t="s">
        <v>35</v>
      </c>
      <c r="C51" s="13">
        <v>1</v>
      </c>
      <c r="D51" s="74"/>
      <c r="E51" s="10">
        <f t="shared" si="0"/>
        <v>0</v>
      </c>
    </row>
    <row r="52" spans="1:5" ht="22.15" customHeight="1">
      <c r="A52" s="8" t="s">
        <v>77</v>
      </c>
      <c r="B52" s="12" t="s">
        <v>35</v>
      </c>
      <c r="C52" s="13">
        <v>1</v>
      </c>
      <c r="D52" s="74"/>
      <c r="E52" s="10">
        <f t="shared" si="0"/>
        <v>0</v>
      </c>
    </row>
    <row r="53" spans="1:5" ht="22.15" customHeight="1">
      <c r="A53" s="8" t="s">
        <v>78</v>
      </c>
      <c r="B53" s="12" t="s">
        <v>35</v>
      </c>
      <c r="C53" s="13">
        <v>1</v>
      </c>
      <c r="D53" s="74"/>
      <c r="E53" s="10">
        <f t="shared" si="0"/>
        <v>0</v>
      </c>
    </row>
    <row r="54" spans="1:5" ht="22.15" customHeight="1">
      <c r="A54" s="8" t="s">
        <v>79</v>
      </c>
      <c r="B54" s="12" t="s">
        <v>35</v>
      </c>
      <c r="C54" s="13">
        <v>1</v>
      </c>
      <c r="D54" s="74"/>
      <c r="E54" s="10">
        <f t="shared" si="0"/>
        <v>0</v>
      </c>
    </row>
    <row r="55" spans="1:5" ht="22.15" customHeight="1">
      <c r="A55" s="8" t="s">
        <v>80</v>
      </c>
      <c r="B55" s="12" t="s">
        <v>35</v>
      </c>
      <c r="C55" s="13">
        <v>2</v>
      </c>
      <c r="D55" s="74"/>
      <c r="E55" s="10">
        <f t="shared" si="0"/>
        <v>0</v>
      </c>
    </row>
    <row r="56" spans="1:5" ht="22.15" customHeight="1">
      <c r="A56" s="8" t="s">
        <v>81</v>
      </c>
      <c r="B56" s="12" t="s">
        <v>35</v>
      </c>
      <c r="C56" s="13">
        <v>1</v>
      </c>
      <c r="D56" s="74"/>
      <c r="E56" s="10">
        <f t="shared" si="0"/>
        <v>0</v>
      </c>
    </row>
    <row r="57" spans="1:5" ht="22.15" customHeight="1">
      <c r="A57" s="8" t="s">
        <v>82</v>
      </c>
      <c r="B57" s="12" t="s">
        <v>35</v>
      </c>
      <c r="C57" s="13">
        <v>1</v>
      </c>
      <c r="D57" s="74"/>
      <c r="E57" s="10">
        <f t="shared" si="0"/>
        <v>0</v>
      </c>
    </row>
    <row r="58" spans="1:5" ht="22.15" customHeight="1">
      <c r="A58" s="8" t="s">
        <v>118</v>
      </c>
      <c r="B58" s="12" t="s">
        <v>35</v>
      </c>
      <c r="C58" s="13">
        <v>1</v>
      </c>
      <c r="D58" s="74"/>
      <c r="E58" s="10">
        <f t="shared" si="0"/>
        <v>0</v>
      </c>
    </row>
    <row r="59" spans="1:5" ht="22.15" customHeight="1">
      <c r="A59" s="8" t="s">
        <v>83</v>
      </c>
      <c r="B59" s="12" t="s">
        <v>35</v>
      </c>
      <c r="C59" s="13">
        <v>2</v>
      </c>
      <c r="D59" s="74"/>
      <c r="E59" s="10">
        <f t="shared" si="0"/>
        <v>0</v>
      </c>
    </row>
    <row r="60" spans="1:5" ht="22.15" customHeight="1">
      <c r="A60" s="8" t="s">
        <v>84</v>
      </c>
      <c r="B60" s="12" t="s">
        <v>35</v>
      </c>
      <c r="C60" s="13">
        <v>1</v>
      </c>
      <c r="D60" s="74"/>
      <c r="E60" s="10">
        <f t="shared" si="0"/>
        <v>0</v>
      </c>
    </row>
    <row r="61" spans="1:5" ht="22.15" customHeight="1">
      <c r="A61" s="8" t="s">
        <v>85</v>
      </c>
      <c r="B61" s="12" t="s">
        <v>35</v>
      </c>
      <c r="C61" s="13">
        <v>1</v>
      </c>
      <c r="D61" s="74"/>
      <c r="E61" s="10">
        <f t="shared" si="0"/>
        <v>0</v>
      </c>
    </row>
    <row r="62" spans="1:5" ht="22.15" customHeight="1">
      <c r="A62" s="8" t="s">
        <v>86</v>
      </c>
      <c r="B62" s="12" t="s">
        <v>35</v>
      </c>
      <c r="C62" s="13">
        <v>1</v>
      </c>
      <c r="D62" s="74"/>
      <c r="E62" s="10">
        <f t="shared" si="0"/>
        <v>0</v>
      </c>
    </row>
    <row r="63" spans="1:5" ht="22.15" customHeight="1">
      <c r="A63" s="8" t="s">
        <v>87</v>
      </c>
      <c r="B63" s="12" t="s">
        <v>35</v>
      </c>
      <c r="C63" s="13">
        <v>1</v>
      </c>
      <c r="D63" s="74"/>
      <c r="E63" s="10">
        <f t="shared" si="0"/>
        <v>0</v>
      </c>
    </row>
    <row r="64" spans="1:5" ht="22.15" customHeight="1">
      <c r="A64" s="8" t="s">
        <v>88</v>
      </c>
      <c r="B64" s="12" t="s">
        <v>35</v>
      </c>
      <c r="C64" s="13">
        <v>1</v>
      </c>
      <c r="D64" s="74"/>
      <c r="E64" s="10">
        <f t="shared" si="0"/>
        <v>0</v>
      </c>
    </row>
    <row r="65" spans="1:5" ht="22.15" customHeight="1">
      <c r="A65" s="8" t="s">
        <v>89</v>
      </c>
      <c r="B65" s="12" t="s">
        <v>35</v>
      </c>
      <c r="C65" s="13">
        <v>3</v>
      </c>
      <c r="D65" s="74"/>
      <c r="E65" s="10">
        <f t="shared" si="0"/>
        <v>0</v>
      </c>
    </row>
    <row r="66" spans="1:5" ht="22.15" customHeight="1">
      <c r="A66" s="8" t="s">
        <v>90</v>
      </c>
      <c r="B66" s="12" t="s">
        <v>35</v>
      </c>
      <c r="C66" s="13">
        <v>1</v>
      </c>
      <c r="D66" s="74"/>
      <c r="E66" s="10">
        <f t="shared" si="0"/>
        <v>0</v>
      </c>
    </row>
    <row r="67" spans="1:5" ht="22.15" customHeight="1">
      <c r="A67" s="8" t="s">
        <v>91</v>
      </c>
      <c r="B67" s="12" t="s">
        <v>35</v>
      </c>
      <c r="C67" s="13">
        <v>1</v>
      </c>
      <c r="D67" s="74"/>
      <c r="E67" s="10">
        <f t="shared" si="0"/>
        <v>0</v>
      </c>
    </row>
    <row r="68" spans="1:5" ht="22.15" customHeight="1">
      <c r="A68" s="8" t="s">
        <v>92</v>
      </c>
      <c r="B68" s="12" t="s">
        <v>35</v>
      </c>
      <c r="C68" s="13">
        <v>1</v>
      </c>
      <c r="D68" s="74"/>
      <c r="E68" s="10">
        <f t="shared" si="0"/>
        <v>0</v>
      </c>
    </row>
    <row r="69" spans="1:5" ht="22.15" customHeight="1">
      <c r="A69" s="8" t="s">
        <v>131</v>
      </c>
      <c r="B69" s="12" t="s">
        <v>35</v>
      </c>
      <c r="C69" s="13">
        <v>1</v>
      </c>
      <c r="D69" s="74"/>
      <c r="E69" s="10">
        <f t="shared" si="0"/>
        <v>0</v>
      </c>
    </row>
    <row r="70" spans="1:5" ht="22.15" customHeight="1">
      <c r="A70" s="8" t="s">
        <v>93</v>
      </c>
      <c r="B70" s="12" t="s">
        <v>35</v>
      </c>
      <c r="C70" s="13">
        <v>1</v>
      </c>
      <c r="D70" s="74"/>
      <c r="E70" s="10">
        <f t="shared" si="0"/>
        <v>0</v>
      </c>
    </row>
    <row r="71" spans="1:5" ht="22.15" customHeight="1">
      <c r="A71" s="8" t="s">
        <v>21</v>
      </c>
      <c r="B71" s="12" t="s">
        <v>35</v>
      </c>
      <c r="C71" s="13">
        <v>3</v>
      </c>
      <c r="D71" s="74"/>
      <c r="E71" s="10">
        <f t="shared" si="0"/>
        <v>0</v>
      </c>
    </row>
    <row r="72" spans="1:5" ht="22.15" customHeight="1">
      <c r="A72" s="8" t="s">
        <v>94</v>
      </c>
      <c r="B72" s="12" t="s">
        <v>35</v>
      </c>
      <c r="C72" s="13">
        <v>1</v>
      </c>
      <c r="D72" s="74"/>
      <c r="E72" s="10">
        <f t="shared" si="0"/>
        <v>0</v>
      </c>
    </row>
    <row r="73" spans="1:5" ht="22.15" customHeight="1">
      <c r="A73" s="8" t="s">
        <v>95</v>
      </c>
      <c r="B73" s="12" t="s">
        <v>36</v>
      </c>
      <c r="C73" s="13">
        <v>1</v>
      </c>
      <c r="D73" s="74"/>
      <c r="E73" s="10">
        <f t="shared" si="0"/>
        <v>0</v>
      </c>
    </row>
    <row r="74" spans="1:5" ht="22.15" customHeight="1">
      <c r="A74" s="8" t="s">
        <v>96</v>
      </c>
      <c r="B74" s="12" t="s">
        <v>36</v>
      </c>
      <c r="C74" s="13">
        <v>1</v>
      </c>
      <c r="D74" s="74"/>
      <c r="E74" s="10">
        <f t="shared" si="0"/>
        <v>0</v>
      </c>
    </row>
    <row r="75" spans="1:5" ht="22.15" customHeight="1">
      <c r="A75" s="8" t="s">
        <v>97</v>
      </c>
      <c r="B75" s="12" t="s">
        <v>36</v>
      </c>
      <c r="C75" s="13">
        <v>1</v>
      </c>
      <c r="D75" s="74"/>
      <c r="E75" s="10">
        <f t="shared" ref="E75:E107" si="1">ROUND((C75*D75),2)</f>
        <v>0</v>
      </c>
    </row>
    <row r="76" spans="1:5" ht="22.15" customHeight="1">
      <c r="A76" s="8" t="s">
        <v>98</v>
      </c>
      <c r="B76" s="12" t="s">
        <v>36</v>
      </c>
      <c r="C76" s="13">
        <v>1</v>
      </c>
      <c r="D76" s="74"/>
      <c r="E76" s="10">
        <f t="shared" si="1"/>
        <v>0</v>
      </c>
    </row>
    <row r="77" spans="1:5" ht="22.15" customHeight="1">
      <c r="A77" s="8" t="s">
        <v>99</v>
      </c>
      <c r="B77" s="12" t="s">
        <v>36</v>
      </c>
      <c r="C77" s="13">
        <v>1</v>
      </c>
      <c r="D77" s="74"/>
      <c r="E77" s="10">
        <f t="shared" si="1"/>
        <v>0</v>
      </c>
    </row>
    <row r="78" spans="1:5" ht="22.15" customHeight="1">
      <c r="A78" s="8" t="s">
        <v>100</v>
      </c>
      <c r="B78" s="12" t="s">
        <v>36</v>
      </c>
      <c r="C78" s="13">
        <v>1</v>
      </c>
      <c r="D78" s="74"/>
      <c r="E78" s="10">
        <f t="shared" si="1"/>
        <v>0</v>
      </c>
    </row>
    <row r="79" spans="1:5" ht="22.15" customHeight="1">
      <c r="A79" s="8" t="s">
        <v>101</v>
      </c>
      <c r="B79" s="12" t="s">
        <v>36</v>
      </c>
      <c r="C79" s="13">
        <v>1</v>
      </c>
      <c r="D79" s="74"/>
      <c r="E79" s="10">
        <f t="shared" si="1"/>
        <v>0</v>
      </c>
    </row>
    <row r="80" spans="1:5" ht="22.15" customHeight="1">
      <c r="A80" s="8" t="s">
        <v>102</v>
      </c>
      <c r="B80" s="12" t="s">
        <v>36</v>
      </c>
      <c r="C80" s="13">
        <v>1</v>
      </c>
      <c r="D80" s="74"/>
      <c r="E80" s="10">
        <f t="shared" si="1"/>
        <v>0</v>
      </c>
    </row>
    <row r="81" spans="1:5" ht="22.15" customHeight="1">
      <c r="A81" s="8" t="s">
        <v>103</v>
      </c>
      <c r="B81" s="12" t="s">
        <v>36</v>
      </c>
      <c r="C81" s="13">
        <v>1</v>
      </c>
      <c r="D81" s="74"/>
      <c r="E81" s="10">
        <f t="shared" si="1"/>
        <v>0</v>
      </c>
    </row>
    <row r="82" spans="1:5" ht="22.15" customHeight="1">
      <c r="A82" s="8" t="s">
        <v>119</v>
      </c>
      <c r="B82" s="12" t="s">
        <v>36</v>
      </c>
      <c r="C82" s="13">
        <v>1</v>
      </c>
      <c r="D82" s="74"/>
      <c r="E82" s="10">
        <f t="shared" si="1"/>
        <v>0</v>
      </c>
    </row>
    <row r="83" spans="1:5" ht="22.15" customHeight="1">
      <c r="A83" s="8" t="s">
        <v>120</v>
      </c>
      <c r="B83" s="12" t="s">
        <v>36</v>
      </c>
      <c r="C83" s="13">
        <v>2</v>
      </c>
      <c r="D83" s="74"/>
      <c r="E83" s="10">
        <f t="shared" si="1"/>
        <v>0</v>
      </c>
    </row>
    <row r="84" spans="1:5" ht="22.15" customHeight="1">
      <c r="A84" s="8" t="s">
        <v>104</v>
      </c>
      <c r="B84" s="12" t="s">
        <v>37</v>
      </c>
      <c r="C84" s="13">
        <v>1</v>
      </c>
      <c r="D84" s="74"/>
      <c r="E84" s="10">
        <f t="shared" si="1"/>
        <v>0</v>
      </c>
    </row>
    <row r="85" spans="1:5" ht="22.15" customHeight="1">
      <c r="A85" s="8" t="s">
        <v>105</v>
      </c>
      <c r="B85" s="12" t="s">
        <v>37</v>
      </c>
      <c r="C85" s="13">
        <v>1</v>
      </c>
      <c r="D85" s="74"/>
      <c r="E85" s="10">
        <f t="shared" si="1"/>
        <v>0</v>
      </c>
    </row>
    <row r="86" spans="1:5" ht="22.15" customHeight="1">
      <c r="A86" s="8" t="s">
        <v>106</v>
      </c>
      <c r="B86" s="12" t="s">
        <v>37</v>
      </c>
      <c r="C86" s="13">
        <v>1</v>
      </c>
      <c r="D86" s="74"/>
      <c r="E86" s="10">
        <f t="shared" si="1"/>
        <v>0</v>
      </c>
    </row>
    <row r="87" spans="1:5" ht="22.15" customHeight="1">
      <c r="A87" s="8" t="s">
        <v>117</v>
      </c>
      <c r="B87" s="12" t="s">
        <v>37</v>
      </c>
      <c r="C87" s="13">
        <v>1</v>
      </c>
      <c r="D87" s="74"/>
      <c r="E87" s="10">
        <f t="shared" si="1"/>
        <v>0</v>
      </c>
    </row>
    <row r="88" spans="1:5" ht="22.15" customHeight="1">
      <c r="A88" s="8" t="s">
        <v>121</v>
      </c>
      <c r="B88" s="12" t="s">
        <v>37</v>
      </c>
      <c r="C88" s="13">
        <v>1</v>
      </c>
      <c r="D88" s="74"/>
      <c r="E88" s="10">
        <f t="shared" si="1"/>
        <v>0</v>
      </c>
    </row>
    <row r="89" spans="1:5" ht="22.15" customHeight="1">
      <c r="A89" s="8" t="s">
        <v>107</v>
      </c>
      <c r="B89" s="12" t="s">
        <v>36</v>
      </c>
      <c r="C89" s="13">
        <v>1</v>
      </c>
      <c r="D89" s="74"/>
      <c r="E89" s="10">
        <f t="shared" si="1"/>
        <v>0</v>
      </c>
    </row>
    <row r="90" spans="1:5" ht="22.15" customHeight="1">
      <c r="A90" s="8" t="s">
        <v>108</v>
      </c>
      <c r="B90" s="12" t="s">
        <v>38</v>
      </c>
      <c r="C90" s="13">
        <v>1</v>
      </c>
      <c r="D90" s="74"/>
      <c r="E90" s="10">
        <f t="shared" si="1"/>
        <v>0</v>
      </c>
    </row>
    <row r="91" spans="1:5" ht="22.15" customHeight="1">
      <c r="A91" s="8" t="s">
        <v>109</v>
      </c>
      <c r="B91" s="12" t="s">
        <v>38</v>
      </c>
      <c r="C91" s="13">
        <v>1</v>
      </c>
      <c r="D91" s="74"/>
      <c r="E91" s="10">
        <f t="shared" si="1"/>
        <v>0</v>
      </c>
    </row>
    <row r="92" spans="1:5" ht="22.15" customHeight="1">
      <c r="A92" s="8" t="s">
        <v>110</v>
      </c>
      <c r="B92" s="12" t="s">
        <v>38</v>
      </c>
      <c r="C92" s="13">
        <v>1</v>
      </c>
      <c r="D92" s="74"/>
      <c r="E92" s="10">
        <f t="shared" si="1"/>
        <v>0</v>
      </c>
    </row>
    <row r="93" spans="1:5" ht="22.15" customHeight="1">
      <c r="A93" s="8" t="s">
        <v>111</v>
      </c>
      <c r="B93" s="12" t="s">
        <v>38</v>
      </c>
      <c r="C93" s="13">
        <v>1</v>
      </c>
      <c r="D93" s="74"/>
      <c r="E93" s="10">
        <f t="shared" si="1"/>
        <v>0</v>
      </c>
    </row>
    <row r="94" spans="1:5" ht="22.15" customHeight="1">
      <c r="A94" s="8" t="s">
        <v>112</v>
      </c>
      <c r="B94" s="12" t="s">
        <v>38</v>
      </c>
      <c r="C94" s="13">
        <v>1</v>
      </c>
      <c r="D94" s="74"/>
      <c r="E94" s="10">
        <f t="shared" si="1"/>
        <v>0</v>
      </c>
    </row>
    <row r="95" spans="1:5" ht="22.15" customHeight="1">
      <c r="A95" s="8" t="s">
        <v>113</v>
      </c>
      <c r="B95" s="12" t="s">
        <v>38</v>
      </c>
      <c r="C95" s="13">
        <v>1</v>
      </c>
      <c r="D95" s="74"/>
      <c r="E95" s="10">
        <f t="shared" si="1"/>
        <v>0</v>
      </c>
    </row>
    <row r="96" spans="1:5" ht="22.15" customHeight="1">
      <c r="A96" s="8" t="s">
        <v>114</v>
      </c>
      <c r="B96" s="12" t="s">
        <v>38</v>
      </c>
      <c r="C96" s="13">
        <v>1</v>
      </c>
      <c r="D96" s="74"/>
      <c r="E96" s="10">
        <f t="shared" si="1"/>
        <v>0</v>
      </c>
    </row>
    <row r="97" spans="1:5" ht="22.15" customHeight="1">
      <c r="A97" s="8" t="s">
        <v>122</v>
      </c>
      <c r="B97" s="12" t="s">
        <v>38</v>
      </c>
      <c r="C97" s="13">
        <v>1</v>
      </c>
      <c r="D97" s="74"/>
      <c r="E97" s="10">
        <f t="shared" si="1"/>
        <v>0</v>
      </c>
    </row>
    <row r="98" spans="1:5" ht="22.15" customHeight="1">
      <c r="A98" s="8" t="s">
        <v>127</v>
      </c>
      <c r="B98" s="12" t="s">
        <v>38</v>
      </c>
      <c r="C98" s="13">
        <v>1</v>
      </c>
      <c r="D98" s="74"/>
      <c r="E98" s="10">
        <f t="shared" si="1"/>
        <v>0</v>
      </c>
    </row>
    <row r="99" spans="1:5" ht="22.15" customHeight="1">
      <c r="A99" s="8" t="s">
        <v>22</v>
      </c>
      <c r="B99" s="12" t="s">
        <v>38</v>
      </c>
      <c r="C99" s="13">
        <v>1</v>
      </c>
      <c r="D99" s="74"/>
      <c r="E99" s="10">
        <f t="shared" si="1"/>
        <v>0</v>
      </c>
    </row>
    <row r="100" spans="1:5" ht="22.15" customHeight="1">
      <c r="A100" s="8" t="s">
        <v>23</v>
      </c>
      <c r="B100" s="12" t="s">
        <v>38</v>
      </c>
      <c r="C100" s="13">
        <v>1</v>
      </c>
      <c r="D100" s="74"/>
      <c r="E100" s="10">
        <f t="shared" si="1"/>
        <v>0</v>
      </c>
    </row>
    <row r="101" spans="1:5" ht="22.15" customHeight="1">
      <c r="A101" s="8" t="s">
        <v>115</v>
      </c>
      <c r="B101" s="12" t="s">
        <v>38</v>
      </c>
      <c r="C101" s="13">
        <v>1</v>
      </c>
      <c r="D101" s="74"/>
      <c r="E101" s="10">
        <f t="shared" si="1"/>
        <v>0</v>
      </c>
    </row>
    <row r="102" spans="1:5" ht="22.15" customHeight="1">
      <c r="A102" s="8" t="s">
        <v>128</v>
      </c>
      <c r="B102" s="12" t="s">
        <v>38</v>
      </c>
      <c r="C102" s="13">
        <v>1</v>
      </c>
      <c r="D102" s="74"/>
      <c r="E102" s="10">
        <f t="shared" si="1"/>
        <v>0</v>
      </c>
    </row>
    <row r="103" spans="1:5" ht="22.15" customHeight="1">
      <c r="A103" s="8" t="s">
        <v>129</v>
      </c>
      <c r="B103" s="12" t="s">
        <v>38</v>
      </c>
      <c r="C103" s="13">
        <v>1</v>
      </c>
      <c r="D103" s="74"/>
      <c r="E103" s="10">
        <f t="shared" si="1"/>
        <v>0</v>
      </c>
    </row>
    <row r="104" spans="1:5" ht="22.15" customHeight="1">
      <c r="A104" s="8" t="s">
        <v>130</v>
      </c>
      <c r="B104" s="12" t="s">
        <v>38</v>
      </c>
      <c r="C104" s="13">
        <v>1</v>
      </c>
      <c r="D104" s="74"/>
      <c r="E104" s="10">
        <f t="shared" si="1"/>
        <v>0</v>
      </c>
    </row>
    <row r="105" spans="1:5" ht="22.15" customHeight="1">
      <c r="A105" s="8" t="s">
        <v>123</v>
      </c>
      <c r="B105" s="8" t="s">
        <v>126</v>
      </c>
      <c r="C105" s="13">
        <v>1</v>
      </c>
      <c r="D105" s="74"/>
      <c r="E105" s="10">
        <f t="shared" si="1"/>
        <v>0</v>
      </c>
    </row>
    <row r="106" spans="1:5" ht="22.15" customHeight="1">
      <c r="A106" s="8" t="s">
        <v>124</v>
      </c>
      <c r="B106" s="8" t="s">
        <v>38</v>
      </c>
      <c r="C106" s="13">
        <v>1</v>
      </c>
      <c r="D106" s="74"/>
      <c r="E106" s="10">
        <f t="shared" si="1"/>
        <v>0</v>
      </c>
    </row>
    <row r="107" spans="1:5" ht="22.15" customHeight="1">
      <c r="A107" s="30" t="s">
        <v>125</v>
      </c>
      <c r="B107" s="30" t="s">
        <v>38</v>
      </c>
      <c r="C107" s="32">
        <v>1</v>
      </c>
      <c r="D107" s="75"/>
      <c r="E107" s="11">
        <f t="shared" si="1"/>
        <v>0</v>
      </c>
    </row>
    <row r="108" spans="1:5">
      <c r="A108" s="42" t="s">
        <v>132</v>
      </c>
      <c r="B108" s="43" t="s">
        <v>5</v>
      </c>
      <c r="C108" s="44"/>
      <c r="D108" s="72"/>
      <c r="E108" s="45">
        <f>SUM(E109:E109)</f>
        <v>0</v>
      </c>
    </row>
    <row r="109" spans="1:5" ht="45">
      <c r="A109" s="15" t="s">
        <v>132</v>
      </c>
      <c r="B109" s="15" t="s">
        <v>133</v>
      </c>
      <c r="C109" s="14">
        <v>1</v>
      </c>
      <c r="D109" s="76"/>
      <c r="E109" s="10">
        <f t="shared" ref="E109" si="2">ROUND((C109*D109),2)</f>
        <v>0</v>
      </c>
    </row>
    <row r="110" spans="1:5">
      <c r="A110" s="78" t="s">
        <v>144</v>
      </c>
    </row>
  </sheetData>
  <mergeCells count="1">
    <mergeCell ref="B4:E4"/>
  </mergeCells>
  <pageMargins left="9.2519685039370092" right="0.23622047244094491" top="0.74803149606299213" bottom="0.74803149606299213" header="0.31496062992125984" footer="0.31496062992125984"/>
  <pageSetup paperSize="8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Část_01_rekap</vt:lpstr>
      <vt:lpstr>Část_01_rozp</vt:lpstr>
      <vt:lpstr>Část_01_rekap!Oblast_tisku</vt:lpstr>
      <vt:lpstr>Část_01_rozp!Oblast_tisku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Daria</dc:creator>
  <cp:lastModifiedBy>Kolar Ondrej</cp:lastModifiedBy>
  <cp:lastPrinted>2025-04-25T13:45:59Z</cp:lastPrinted>
  <dcterms:created xsi:type="dcterms:W3CDTF">2016-11-22T07:49:11Z</dcterms:created>
  <dcterms:modified xsi:type="dcterms:W3CDTF">2025-05-12T11:45:08Z</dcterms:modified>
</cp:coreProperties>
</file>